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3"/>
  </bookViews>
  <sheets>
    <sheet name="Лист1" sheetId="1" r:id="rId1"/>
    <sheet name="Лист2" sheetId="2" state="hidden" r:id="rId2"/>
    <sheet name="Лист3" sheetId="3" state="hidden" r:id="rId3"/>
    <sheet name="Соль-Илецк" sheetId="4" r:id="rId4"/>
  </sheets>
  <definedNames/>
  <calcPr fullCalcOnLoad="1"/>
</workbook>
</file>

<file path=xl/sharedStrings.xml><?xml version="1.0" encoding="utf-8"?>
<sst xmlns="http://schemas.openxmlformats.org/spreadsheetml/2006/main" count="170" uniqueCount="131">
  <si>
    <t xml:space="preserve">РЕЗУЛЬТАТЫ РАСПРЕДЕЛЕНИЯ  БЮДЖЕТА ПРИНИМАЕМЫХ ОБЯЗАТЕЛЬСТВ МЕЖДУ ПРИНИМАЕМЫМИ И ДЕЙСТВУЮЩИМИ ЦЕЛЕВЫМИ ПРОГРАММАМИ САРАКТАШСКОГО РАЙОНА 
</t>
  </si>
  <si>
    <t>Объем финансирования по районным целевым программам Саракташского района на 2012 год составляет 27756458,0  руб., на 2013 год - 28308338,0  руб. и на 2014 год - 20534820,0 руб.</t>
  </si>
  <si>
    <t>Объем принятых целевых программам Саракташского района, реализуемых в 2012 году - 11068,0 тыс. руб. и в плановом периоде 2013 и  2014 годов составляет   - по 1786,4 тыс. руб. ежегодно</t>
  </si>
  <si>
    <t>(вруб.)</t>
  </si>
  <si>
    <t>№ п/п</t>
  </si>
  <si>
    <t>Наименование программы</t>
  </si>
  <si>
    <t>Наименование НПА</t>
  </si>
  <si>
    <t>Объемы финансирования</t>
  </si>
  <si>
    <t>2012 год</t>
  </si>
  <si>
    <t>2013 год</t>
  </si>
  <si>
    <t>2014 год</t>
  </si>
  <si>
    <t xml:space="preserve">Районная целевая программа "Создание системы кадастра недвижимости и управления земельно-имущественным комплексом на территории Саракташского района на 2012-2016 годы" </t>
  </si>
  <si>
    <t xml:space="preserve">Постановление администрации Саракташского района №2414-п от 25.11.2011года </t>
  </si>
  <si>
    <t>Районная целевая программа "Развитие торговли в Саракташском районе на 2012-2014 годы"</t>
  </si>
  <si>
    <t xml:space="preserve">Постановление администрации Саракташского района №2550-п от 16.12.2011 года </t>
  </si>
  <si>
    <t>Районная целевая программа "Оздоровление экологической обстановки в Саракташском районе на 2011-2015 годы"</t>
  </si>
  <si>
    <t>Решение Совета депутатов Саракташского района № 73 от 16.06.2011 года</t>
  </si>
  <si>
    <t>Районная целевая программа "Вакцинопрофилактика по Саракташскому району на 2012-2014 годы"</t>
  </si>
  <si>
    <t xml:space="preserve">Постановление администрации Саракташского района №2101-п от 16.11.2011 года </t>
  </si>
  <si>
    <t>Районная целевая программа "Дети Саракташского района на 2011-2013 годы"</t>
  </si>
  <si>
    <t>Решение Совета депутатов Саракташского района № 56 от 22.03.2011 года</t>
  </si>
  <si>
    <t>Районная целевая программа "Организация борьбы с туберкулезом в Саракташском районе на 2012-2014 годы"</t>
  </si>
  <si>
    <t xml:space="preserve">Постановление администрации Саракташского района №2102-п от 16.11.2011 года </t>
  </si>
  <si>
    <t>Районная целевая программа "Обеспечение жильем молодых семей Саракташского района на 2011 -2015 годы"</t>
  </si>
  <si>
    <t>Решение Совета депутатов Саракташского района № 54 от 22.03.2011 года</t>
  </si>
  <si>
    <t>Районная целевая программа "О развитии малого и среднего предпринимательства в муниципальном образовании  Саракташский район на 2012-2014 года"</t>
  </si>
  <si>
    <t>Постановление администрации Саракташского района №791-п от 10.05.2012 года</t>
  </si>
  <si>
    <t>Районная целевая пргорамма "Стимулирование развития жилищного строительства в Саракташском районе в 2012-2015 годах"</t>
  </si>
  <si>
    <t>Постановление администрации Саракташского района №1204-п от 12.07.2012 года</t>
  </si>
  <si>
    <t>Районная целевая программа "Развитие системы градорегулирования в Саракташском районе на 2011-2015 годы"</t>
  </si>
  <si>
    <t>Постановление администрации Саракташского района №2547-п от 15.12.2011 года</t>
  </si>
  <si>
    <t>Районная целевая программа "Модернизация объектов коммунальной инфраструктуры Саракташского района в 2012-2015 годах"</t>
  </si>
  <si>
    <t>Постановление администрации Саракташского района №2548-п от 02.05.2012 года</t>
  </si>
  <si>
    <t>Районная целевая программа "Обеспечения населения Саракташского района питьевой водой на 2012-2016 годы"</t>
  </si>
  <si>
    <t>Постановление администрации Саракташского района №755-п от 02.05.2012 года</t>
  </si>
  <si>
    <t>Районная целевая программа "Отходы на 2010-2015 годы"</t>
  </si>
  <si>
    <t>Решение Совета депутатов Саракташского района № 408 от 25.03.2010 года</t>
  </si>
  <si>
    <t>Районная целевая программа "Живи, родник, живи!" на 2010-2012 годы"</t>
  </si>
  <si>
    <t>Решение Совета депутатов Саракташского района № 414 от 18.06.2010 года</t>
  </si>
  <si>
    <t>РЦП "Реализация государственной молодежной политики в Саракташском районе на 2011-2015 годы"</t>
  </si>
  <si>
    <t>Решение Совета депутатов Саракташского района № 53 от 22.03.2011 года</t>
  </si>
  <si>
    <t>Районная целевая программа поддержки учреждений культуры муниципального образования Саракташский район на 2012-2014 годы</t>
  </si>
  <si>
    <t>Постановление администрации Саракташского района №12-п от 12.01.2012 года</t>
  </si>
  <si>
    <t>Районная целевая программа обеспечения пожарной безопасности в МУЗ Саракташская ЦРБ на 2012-2015 годы</t>
  </si>
  <si>
    <t>Решение Совета депутатов Саракташского района № 156 от 28.05.2007 года</t>
  </si>
  <si>
    <t>Районная целевая программа "Развитие муниципальной службы МО Сарактшский район"на 2010-2013 годы</t>
  </si>
  <si>
    <t>Постановление администрации Саракташского района №1674- от 25.05.2010 года</t>
  </si>
  <si>
    <t>Районная целевая программа "Совершенствование организации питания учащихся в общеобразовательных учреждениях Саракташского района на 2011-2013 годы"</t>
  </si>
  <si>
    <t>ИТОГО</t>
  </si>
  <si>
    <t xml:space="preserve">Объем  финансирования действующих целевых программ Саракташского района на 2012 год составляет 11068,1 тыс. руб., на 2013 год - 2014 годы по 1786,4 тыс. руб. ежегодно </t>
  </si>
  <si>
    <t>№п/п</t>
  </si>
  <si>
    <t>1</t>
  </si>
  <si>
    <t>Районная целевая программа "Создание системы кадастра недвижимости и управления земельно-имущественным комплексом на территории Саракташского района на 2012-2016 годы"</t>
  </si>
  <si>
    <t>2</t>
  </si>
  <si>
    <t>Районная целевая программа "Развитие торговли в Саракташском районе на 2012 - 2014 годы"</t>
  </si>
  <si>
    <t>3</t>
  </si>
  <si>
    <t>Районная целевая программа "Оздоровление экологической обстановки в Саракташском районе на 2011 - 2015 года"</t>
  </si>
  <si>
    <t>Решение Совета депутатов района № 73 от 16.06.2011 года</t>
  </si>
  <si>
    <t>4</t>
  </si>
  <si>
    <t>5</t>
  </si>
  <si>
    <t>Решение Совета депутатов района № 56 от 22.03.2011 года</t>
  </si>
  <si>
    <t>6</t>
  </si>
  <si>
    <t>7</t>
  </si>
  <si>
    <t>Решение Совета депутатов района № 54 от 22.03.2011 года</t>
  </si>
  <si>
    <t>8</t>
  </si>
  <si>
    <t>9</t>
  </si>
  <si>
    <t>10</t>
  </si>
  <si>
    <t>11</t>
  </si>
  <si>
    <t>12</t>
  </si>
  <si>
    <t>13</t>
  </si>
  <si>
    <t>Решение Совета депутатов района № 408 от 25.03.2010 года</t>
  </si>
  <si>
    <t>14</t>
  </si>
  <si>
    <t>Решение Совета депутатов района № 414 от 18.06.2010 года</t>
  </si>
  <si>
    <t>15</t>
  </si>
  <si>
    <t>Решение Совета депутатов района № 53 от 22.03.2011 года</t>
  </si>
  <si>
    <t>16</t>
  </si>
  <si>
    <t>17</t>
  </si>
  <si>
    <t>Решение Совета депутатов района № 156 от 28.05.2007 года</t>
  </si>
  <si>
    <t>ИТОГО:</t>
  </si>
  <si>
    <t>Начальник финансового отдела</t>
  </si>
  <si>
    <t>Е.В. Старостина</t>
  </si>
  <si>
    <t>№ и дата постановления, распоряжения администрации, решение Совета депутатов</t>
  </si>
  <si>
    <t>Объемы финансирования (тыс. руб.)</t>
  </si>
  <si>
    <t>2015г.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</si>
  <si>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</si>
  <si>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</si>
  <si>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</si>
  <si>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</si>
  <si>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</si>
  <si>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</si>
  <si>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</si>
  <si>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</si>
  <si>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</si>
  <si>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</si>
  <si>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</si>
  <si>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Итого:</t>
  </si>
  <si>
    <t>Итого</t>
  </si>
  <si>
    <t xml:space="preserve">             г.Соль-Илецк</t>
  </si>
  <si>
    <t>Результаты распределения бюджета принимаемых обязательств между принимаемыми и действующими муниципальными программами Соль-Илецкого района" на 2015г.</t>
  </si>
  <si>
    <t xml:space="preserve"> "Развитие культуры и искусства Соль-Илецкого района в 2014-2017гг."</t>
  </si>
  <si>
    <t>постановление администрации района от №2380-п от 18.10.2013г</t>
  </si>
  <si>
    <t xml:space="preserve"> "Развитие системы образования Соль-Илецкого района на 2014-2017гг."</t>
  </si>
  <si>
    <t>постановление администрации района от №2356-п от 15.10.2013г</t>
  </si>
  <si>
    <t xml:space="preserve"> "Эффективное управление муниципальными финансами Соль-Илецкого  района "</t>
  </si>
  <si>
    <t>2016г.</t>
  </si>
  <si>
    <t>2017г.</t>
  </si>
  <si>
    <t>Постановление администрации района №2034-п от 30.09.2014г</t>
  </si>
  <si>
    <t>постановление администрации района от №2398-п от  18.10.2013г</t>
  </si>
  <si>
    <t>"Молодежь Соль-Илецкого района на 2014-2016 годы"</t>
  </si>
  <si>
    <t>"Развитие физической культуры, спорта и туризма в Соль-Илецком районе на 2014-2016 годы"</t>
  </si>
  <si>
    <t>постановление администрации района от  №2397-п от  18.10.2013г</t>
  </si>
  <si>
    <t>"Развитие туризма в Соль-Илецком районе на 2014-2018 годы"</t>
  </si>
  <si>
    <t>Постановление администрации района от  №  2394-п от  18.10.2013г</t>
  </si>
  <si>
    <t>"Экономическое развитие Соль-Илецкого района на 2015-2017гг и на перспективу до 2020г."</t>
  </si>
  <si>
    <t>Постановление администрации района №2033-п от 30.09.2014г.</t>
  </si>
  <si>
    <t>"Патриотическое воспитание граждан Соль-Илецкого района на 2014-2016 гг."</t>
  </si>
  <si>
    <t>Постановление администрации района от №2396-п от  18.10.2013г</t>
  </si>
  <si>
    <t>"Обеспечение жильем молодых семей в Соль-Илецком районе на 2014-2015 годы"</t>
  </si>
  <si>
    <t>постановление администрации района от № 22392-п от  18.10.2013г</t>
  </si>
  <si>
    <t>"Стимулирование развития жилищного строительства в Соль-Илецком районе Оренбургской области в 2014-2020гг."</t>
  </si>
  <si>
    <t xml:space="preserve"> постановление администрации района от №2399-п от 18.10.2013г</t>
  </si>
  <si>
    <t xml:space="preserve"> "Развитие муниципальной службы в Соль-Илецком районе на 2014-2015гг."</t>
  </si>
  <si>
    <t>Постановление администрации района № 2388-п от  18.10.2013г</t>
  </si>
  <si>
    <t>"Противодействие коррупции в Соль-Илецком районе на 2014-2015гг."</t>
  </si>
  <si>
    <t>Постановление администрации района № 2389-п от  18.10.2013г</t>
  </si>
  <si>
    <t>"Развитие сельского хозяйства и регулирование рынков сельскохозяйственной продукции, сырья и продовольствия Соль-Илецкого района Оренбургской области на 2014-2020 гг."</t>
  </si>
  <si>
    <t>Постановление администрации района № 2401-п от  18.10.2013г</t>
  </si>
  <si>
    <t xml:space="preserve">Объем принятых муниципальных программ Соль-Илецкого района, реализуемых в 2015 году - 3 280,5 тыс. руб., на 2016 год - 2 758,4 тыс.руб., на 2017 год- 2 761,10 тыс. руб. </t>
  </si>
  <si>
    <t>Объем финансирования по муниципальным программам Соль-Илецкого района района на 2015 год составляет 591 024,8 тыс. руб., на 2016 год - 606 898,8 тыс.  руб. и на 2017 год - 609 085,10 тыс. руб.</t>
  </si>
  <si>
    <t xml:space="preserve">Объем  финансирования действующих муниципальных программ Соль-Илецкого района  на 2015 год составляет 587 744,3 тыс. руб., на 2016 год - 604 140,4 тыс.руб., на 2017 год- 606 324,0 тыс. руб. </t>
  </si>
  <si>
    <t xml:space="preserve">      01.10.2014г.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</si>
</sst>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164" fontId="3" fillId="33" borderId="13" xfId="52" applyNumberFormat="1" applyFont="1" applyFill="1" applyBorder="1" applyAlignment="1" applyProtection="1">
      <alignment vertical="justify" wrapText="1"/>
      <protection hidden="1"/>
    </xf>
    <xf numFmtId="4" fontId="3" fillId="33" borderId="14" xfId="59" applyNumberFormat="1" applyFont="1" applyFill="1" applyBorder="1" applyAlignment="1" applyProtection="1">
      <alignment horizontal="right"/>
      <protection hidden="1"/>
    </xf>
    <xf numFmtId="4" fontId="3" fillId="33" borderId="15" xfId="59" applyNumberFormat="1" applyFont="1" applyFill="1" applyBorder="1" applyAlignment="1" applyProtection="1">
      <alignment horizontal="right"/>
      <protection hidden="1"/>
    </xf>
    <xf numFmtId="4" fontId="3" fillId="33" borderId="16" xfId="59" applyNumberFormat="1" applyFont="1" applyFill="1" applyBorder="1" applyAlignment="1" applyProtection="1">
      <alignment horizontal="right"/>
      <protection hidden="1"/>
    </xf>
    <xf numFmtId="4" fontId="5" fillId="33" borderId="0" xfId="59" applyNumberFormat="1" applyFont="1" applyFill="1" applyBorder="1" applyAlignment="1" applyProtection="1">
      <alignment horizontal="center"/>
      <protection hidden="1"/>
    </xf>
    <xf numFmtId="0" fontId="48" fillId="0" borderId="17" xfId="0" applyFont="1" applyBorder="1" applyAlignment="1">
      <alignment horizontal="center" vertical="top" wrapText="1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>
      <alignment vertical="top" wrapText="1"/>
    </xf>
    <xf numFmtId="0" fontId="48" fillId="0" borderId="11" xfId="0" applyFont="1" applyBorder="1" applyAlignment="1">
      <alignment/>
    </xf>
    <xf numFmtId="4" fontId="48" fillId="0" borderId="11" xfId="0" applyNumberFormat="1" applyFont="1" applyBorder="1" applyAlignment="1">
      <alignment horizontal="right"/>
    </xf>
    <xf numFmtId="0" fontId="48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4" fontId="3" fillId="33" borderId="21" xfId="59" applyNumberFormat="1" applyFont="1" applyFill="1" applyBorder="1" applyAlignment="1" applyProtection="1">
      <alignment horizontal="right"/>
      <protection hidden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4" fontId="0" fillId="0" borderId="23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4" fontId="37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>
      <alignment horizontal="justify" vertical="top" wrapText="1"/>
    </xf>
    <xf numFmtId="0" fontId="49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/>
    </xf>
    <xf numFmtId="0" fontId="50" fillId="0" borderId="0" xfId="0" applyFont="1" applyAlignment="1">
      <alignment horizontal="center" wrapText="1"/>
    </xf>
    <xf numFmtId="0" fontId="49" fillId="0" borderId="24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7" fillId="0" borderId="23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48" fillId="0" borderId="37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  <xf numFmtId="0" fontId="48" fillId="0" borderId="34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47" fillId="0" borderId="38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wrapText="1"/>
    </xf>
    <xf numFmtId="0" fontId="50" fillId="33" borderId="24" xfId="0" applyFont="1" applyFill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46" fillId="0" borderId="38" xfId="0" applyFont="1" applyBorder="1" applyAlignment="1">
      <alignment horizontal="center" vertical="top" wrapText="1"/>
    </xf>
    <xf numFmtId="0" fontId="50" fillId="0" borderId="38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50" fillId="0" borderId="36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39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0" fontId="53" fillId="0" borderId="40" xfId="0" applyFont="1" applyBorder="1" applyAlignment="1">
      <alignment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center" vertical="top" wrapText="1"/>
    </xf>
    <xf numFmtId="4" fontId="53" fillId="33" borderId="40" xfId="0" applyNumberFormat="1" applyFont="1" applyFill="1" applyBorder="1" applyAlignment="1">
      <alignment horizontal="center" vertical="top" wrapText="1"/>
    </xf>
    <xf numFmtId="0" fontId="53" fillId="33" borderId="41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justify" vertical="top" wrapText="1"/>
    </xf>
    <xf numFmtId="4" fontId="53" fillId="33" borderId="41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0" fontId="53" fillId="33" borderId="4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2">
      <selection activeCell="A28" sqref="A28:J28"/>
    </sheetView>
  </sheetViews>
  <sheetFormatPr defaultColWidth="9.140625" defaultRowHeight="15"/>
  <cols>
    <col min="2" max="2" width="64.7109375" style="0" customWidth="1"/>
    <col min="3" max="3" width="49.00390625" style="0" customWidth="1"/>
    <col min="4" max="4" width="6.7109375" style="0" customWidth="1"/>
    <col min="5" max="5" width="0.2890625" style="0" hidden="1" customWidth="1"/>
    <col min="6" max="6" width="11.8515625" style="0" hidden="1" customWidth="1"/>
    <col min="7" max="7" width="9.28125" style="0" hidden="1" customWidth="1"/>
    <col min="8" max="8" width="15.7109375" style="0" customWidth="1"/>
    <col min="9" max="9" width="14.421875" style="0" customWidth="1"/>
    <col min="10" max="10" width="15.00390625" style="0" customWidth="1"/>
    <col min="11" max="11" width="9.28125" style="0" bestFit="1" customWidth="1"/>
  </cols>
  <sheetData>
    <row r="1" spans="1:10" ht="63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49.5" customHeight="1">
      <c r="A2" s="1"/>
      <c r="B2" s="40" t="s">
        <v>1</v>
      </c>
      <c r="C2" s="40"/>
      <c r="D2" s="40"/>
      <c r="E2" s="40"/>
      <c r="F2" s="40"/>
      <c r="G2" s="40"/>
      <c r="H2" s="40"/>
      <c r="I2" s="40"/>
      <c r="J2" s="40"/>
    </row>
    <row r="3" spans="1:10" ht="48" customHeight="1">
      <c r="A3" s="1"/>
      <c r="B3" s="40" t="s">
        <v>2</v>
      </c>
      <c r="C3" s="40"/>
      <c r="D3" s="40"/>
      <c r="E3" s="40"/>
      <c r="F3" s="40"/>
      <c r="G3" s="40"/>
      <c r="H3" s="40"/>
      <c r="I3" s="40"/>
      <c r="J3" s="40"/>
    </row>
    <row r="4" ht="18">
      <c r="J4" s="2" t="s">
        <v>3</v>
      </c>
    </row>
    <row r="5" spans="1:10" ht="19.5" customHeight="1">
      <c r="A5" s="41" t="s">
        <v>4</v>
      </c>
      <c r="B5" s="43" t="s">
        <v>5</v>
      </c>
      <c r="C5" s="45" t="s">
        <v>6</v>
      </c>
      <c r="D5" s="46"/>
      <c r="E5" s="46"/>
      <c r="F5" s="46"/>
      <c r="G5" s="47"/>
      <c r="H5" s="51" t="s">
        <v>7</v>
      </c>
      <c r="I5" s="52"/>
      <c r="J5" s="53"/>
    </row>
    <row r="6" spans="1:10" ht="18.75" customHeight="1" thickBot="1">
      <c r="A6" s="42"/>
      <c r="B6" s="44"/>
      <c r="C6" s="48"/>
      <c r="D6" s="49"/>
      <c r="E6" s="49"/>
      <c r="F6" s="49"/>
      <c r="G6" s="50"/>
      <c r="H6" s="3" t="s">
        <v>8</v>
      </c>
      <c r="I6" s="4" t="s">
        <v>9</v>
      </c>
      <c r="J6" s="4" t="s">
        <v>10</v>
      </c>
    </row>
    <row r="7" spans="1:10" ht="42" thickBot="1">
      <c r="A7" s="5">
        <v>1</v>
      </c>
      <c r="B7" s="6" t="s">
        <v>11</v>
      </c>
      <c r="C7" s="54" t="s">
        <v>12</v>
      </c>
      <c r="D7" s="55"/>
      <c r="E7" s="55"/>
      <c r="F7" s="55"/>
      <c r="G7" s="56"/>
      <c r="H7" s="7">
        <v>1879000</v>
      </c>
      <c r="I7" s="8">
        <v>879000</v>
      </c>
      <c r="J7" s="9">
        <v>879000</v>
      </c>
    </row>
    <row r="8" spans="1:11" ht="27.75" thickBot="1">
      <c r="A8" s="5">
        <v>2</v>
      </c>
      <c r="B8" s="6" t="s">
        <v>13</v>
      </c>
      <c r="C8" s="54" t="s">
        <v>14</v>
      </c>
      <c r="D8" s="55"/>
      <c r="E8" s="55"/>
      <c r="F8" s="55"/>
      <c r="G8" s="56"/>
      <c r="H8" s="8">
        <v>62700</v>
      </c>
      <c r="I8" s="8">
        <v>66000</v>
      </c>
      <c r="J8" s="9">
        <v>70000</v>
      </c>
      <c r="K8" s="10"/>
    </row>
    <row r="9" spans="1:10" ht="27.75" thickBot="1">
      <c r="A9" s="5">
        <v>3</v>
      </c>
      <c r="B9" s="6" t="s">
        <v>15</v>
      </c>
      <c r="C9" s="54" t="s">
        <v>16</v>
      </c>
      <c r="D9" s="55"/>
      <c r="E9" s="55"/>
      <c r="F9" s="55"/>
      <c r="G9" s="56"/>
      <c r="H9" s="8">
        <v>92000</v>
      </c>
      <c r="I9" s="8">
        <v>92000</v>
      </c>
      <c r="J9" s="9">
        <v>122000</v>
      </c>
    </row>
    <row r="10" spans="1:10" ht="27.75" thickBot="1">
      <c r="A10" s="11">
        <v>4</v>
      </c>
      <c r="B10" s="6" t="s">
        <v>17</v>
      </c>
      <c r="C10" s="54" t="s">
        <v>18</v>
      </c>
      <c r="D10" s="55"/>
      <c r="E10" s="55"/>
      <c r="F10" s="55"/>
      <c r="G10" s="56"/>
      <c r="H10" s="8">
        <v>500</v>
      </c>
      <c r="I10" s="8">
        <v>500</v>
      </c>
      <c r="J10" s="9">
        <v>500</v>
      </c>
    </row>
    <row r="11" spans="1:10" ht="27.75" thickBot="1">
      <c r="A11" s="11">
        <v>5</v>
      </c>
      <c r="B11" s="6" t="s">
        <v>19</v>
      </c>
      <c r="C11" s="54" t="s">
        <v>20</v>
      </c>
      <c r="D11" s="55"/>
      <c r="E11" s="55"/>
      <c r="F11" s="55"/>
      <c r="G11" s="56"/>
      <c r="H11" s="8">
        <v>460200</v>
      </c>
      <c r="I11" s="8">
        <v>460200</v>
      </c>
      <c r="J11" s="9">
        <v>0</v>
      </c>
    </row>
    <row r="12" spans="1:10" ht="27.75" thickBot="1">
      <c r="A12" s="11">
        <v>6</v>
      </c>
      <c r="B12" s="6" t="s">
        <v>21</v>
      </c>
      <c r="C12" s="54" t="s">
        <v>22</v>
      </c>
      <c r="D12" s="55"/>
      <c r="E12" s="55"/>
      <c r="F12" s="55"/>
      <c r="G12" s="56"/>
      <c r="H12" s="8">
        <v>160000</v>
      </c>
      <c r="I12" s="8">
        <v>160000</v>
      </c>
      <c r="J12" s="9">
        <v>620200</v>
      </c>
    </row>
    <row r="13" spans="1:10" ht="27.75" thickBot="1">
      <c r="A13" s="11">
        <v>7</v>
      </c>
      <c r="B13" s="12" t="s">
        <v>23</v>
      </c>
      <c r="C13" s="54" t="s">
        <v>24</v>
      </c>
      <c r="D13" s="55"/>
      <c r="E13" s="55"/>
      <c r="F13" s="55"/>
      <c r="G13" s="56"/>
      <c r="H13" s="8">
        <v>8000000</v>
      </c>
      <c r="I13" s="8">
        <v>8000000</v>
      </c>
      <c r="J13" s="9">
        <v>8000000</v>
      </c>
    </row>
    <row r="14" spans="1:10" ht="42" thickBot="1">
      <c r="A14" s="11">
        <v>8</v>
      </c>
      <c r="B14" s="12" t="s">
        <v>25</v>
      </c>
      <c r="C14" s="54" t="s">
        <v>26</v>
      </c>
      <c r="D14" s="55"/>
      <c r="E14" s="55"/>
      <c r="F14" s="55"/>
      <c r="G14" s="56"/>
      <c r="H14" s="8">
        <v>100000</v>
      </c>
      <c r="I14" s="8">
        <v>100000</v>
      </c>
      <c r="J14" s="9">
        <v>100000</v>
      </c>
    </row>
    <row r="15" spans="1:10" ht="27.75" thickBot="1">
      <c r="A15" s="11">
        <v>9</v>
      </c>
      <c r="B15" s="12" t="s">
        <v>27</v>
      </c>
      <c r="C15" s="54" t="s">
        <v>28</v>
      </c>
      <c r="D15" s="55"/>
      <c r="E15" s="55"/>
      <c r="F15" s="55"/>
      <c r="G15" s="56"/>
      <c r="H15" s="8">
        <v>5644308</v>
      </c>
      <c r="I15" s="8">
        <v>2814438</v>
      </c>
      <c r="J15" s="9">
        <v>3197420</v>
      </c>
    </row>
    <row r="16" spans="1:10" ht="27.75" thickBot="1">
      <c r="A16" s="11">
        <v>10</v>
      </c>
      <c r="B16" s="12" t="s">
        <v>29</v>
      </c>
      <c r="C16" s="54" t="s">
        <v>30</v>
      </c>
      <c r="D16" s="55"/>
      <c r="E16" s="55"/>
      <c r="F16" s="55"/>
      <c r="G16" s="56"/>
      <c r="H16" s="8">
        <v>1008000</v>
      </c>
      <c r="I16" s="8">
        <v>1210000</v>
      </c>
      <c r="J16" s="9">
        <v>1390000</v>
      </c>
    </row>
    <row r="17" spans="1:10" ht="27.75" thickBot="1">
      <c r="A17" s="11">
        <v>11</v>
      </c>
      <c r="B17" s="12" t="s">
        <v>31</v>
      </c>
      <c r="C17" s="54" t="s">
        <v>32</v>
      </c>
      <c r="D17" s="55"/>
      <c r="E17" s="55"/>
      <c r="F17" s="55"/>
      <c r="G17" s="56"/>
      <c r="H17" s="8">
        <v>2260000</v>
      </c>
      <c r="I17" s="8">
        <v>3330000</v>
      </c>
      <c r="J17" s="9">
        <v>2540000</v>
      </c>
    </row>
    <row r="18" spans="1:10" ht="27.75" thickBot="1">
      <c r="A18" s="11">
        <v>12</v>
      </c>
      <c r="B18" s="12" t="s">
        <v>33</v>
      </c>
      <c r="C18" s="54" t="s">
        <v>34</v>
      </c>
      <c r="D18" s="55"/>
      <c r="E18" s="55"/>
      <c r="F18" s="55"/>
      <c r="G18" s="56"/>
      <c r="H18" s="8">
        <v>883300</v>
      </c>
      <c r="I18" s="8">
        <v>4257200</v>
      </c>
      <c r="J18" s="9">
        <v>759700</v>
      </c>
    </row>
    <row r="19" spans="1:10" ht="15" thickBot="1">
      <c r="A19" s="11">
        <v>13</v>
      </c>
      <c r="B19" s="12" t="s">
        <v>35</v>
      </c>
      <c r="C19" s="54" t="s">
        <v>36</v>
      </c>
      <c r="D19" s="55"/>
      <c r="E19" s="55"/>
      <c r="F19" s="55"/>
      <c r="G19" s="56"/>
      <c r="H19" s="8">
        <v>96000</v>
      </c>
      <c r="I19" s="8">
        <v>2000</v>
      </c>
      <c r="J19" s="9">
        <v>2000</v>
      </c>
    </row>
    <row r="20" spans="1:10" ht="27.75" thickBot="1">
      <c r="A20" s="11">
        <v>14</v>
      </c>
      <c r="B20" s="12" t="s">
        <v>37</v>
      </c>
      <c r="C20" s="54" t="s">
        <v>38</v>
      </c>
      <c r="D20" s="55"/>
      <c r="E20" s="55"/>
      <c r="F20" s="55"/>
      <c r="G20" s="56"/>
      <c r="H20" s="8">
        <v>40000</v>
      </c>
      <c r="I20" s="8">
        <v>0</v>
      </c>
      <c r="J20" s="9">
        <v>0</v>
      </c>
    </row>
    <row r="21" spans="1:10" ht="27.75" thickBot="1">
      <c r="A21" s="11">
        <v>15</v>
      </c>
      <c r="B21" s="12" t="s">
        <v>39</v>
      </c>
      <c r="C21" s="54" t="s">
        <v>40</v>
      </c>
      <c r="D21" s="55"/>
      <c r="E21" s="55"/>
      <c r="F21" s="55"/>
      <c r="G21" s="56"/>
      <c r="H21" s="8">
        <v>170000</v>
      </c>
      <c r="I21" s="8">
        <v>180000</v>
      </c>
      <c r="J21" s="9">
        <v>190000</v>
      </c>
    </row>
    <row r="22" spans="1:10" ht="27.75" thickBot="1">
      <c r="A22" s="11">
        <v>16</v>
      </c>
      <c r="B22" s="12" t="s">
        <v>41</v>
      </c>
      <c r="C22" s="54" t="s">
        <v>42</v>
      </c>
      <c r="D22" s="55"/>
      <c r="E22" s="55"/>
      <c r="F22" s="55"/>
      <c r="G22" s="56"/>
      <c r="H22" s="8">
        <v>2710000</v>
      </c>
      <c r="I22" s="8">
        <v>2556000</v>
      </c>
      <c r="J22" s="9">
        <v>2664000</v>
      </c>
    </row>
    <row r="23" spans="1:10" ht="27.75" thickBot="1">
      <c r="A23" s="11">
        <v>17</v>
      </c>
      <c r="B23" s="12" t="s">
        <v>43</v>
      </c>
      <c r="C23" s="54" t="s">
        <v>44</v>
      </c>
      <c r="D23" s="55"/>
      <c r="E23" s="55"/>
      <c r="F23" s="55"/>
      <c r="G23" s="56"/>
      <c r="H23" s="8">
        <v>71450</v>
      </c>
      <c r="I23" s="8">
        <v>0</v>
      </c>
      <c r="J23" s="9"/>
    </row>
    <row r="24" spans="1:10" ht="27.75" thickBot="1">
      <c r="A24" s="11">
        <v>18</v>
      </c>
      <c r="B24" s="12" t="s">
        <v>45</v>
      </c>
      <c r="C24" s="54" t="s">
        <v>46</v>
      </c>
      <c r="D24" s="55"/>
      <c r="E24" s="55"/>
      <c r="F24" s="55"/>
      <c r="G24" s="56"/>
      <c r="H24" s="8">
        <v>160000</v>
      </c>
      <c r="I24" s="8">
        <v>200000</v>
      </c>
      <c r="J24" s="9">
        <v>0</v>
      </c>
    </row>
    <row r="25" spans="1:10" ht="42" thickBot="1">
      <c r="A25" s="11">
        <v>19</v>
      </c>
      <c r="B25" s="12" t="s">
        <v>47</v>
      </c>
      <c r="C25" s="54" t="s">
        <v>38</v>
      </c>
      <c r="D25" s="55"/>
      <c r="E25" s="55"/>
      <c r="F25" s="55"/>
      <c r="G25" s="56"/>
      <c r="H25" s="8">
        <v>3959000</v>
      </c>
      <c r="I25" s="8">
        <v>4001000</v>
      </c>
      <c r="J25" s="9">
        <v>0</v>
      </c>
    </row>
    <row r="26" spans="1:10" ht="15" thickBot="1">
      <c r="A26" s="13"/>
      <c r="B26" s="14" t="s">
        <v>48</v>
      </c>
      <c r="C26" s="57"/>
      <c r="D26" s="58"/>
      <c r="E26" s="58"/>
      <c r="F26" s="58"/>
      <c r="G26" s="59"/>
      <c r="H26" s="15">
        <f>H7+H8+H9+H10+H11+H12+H13+H14+H15+H16+H17+H18+H19+H20+H21+H22+H23+H24+H25</f>
        <v>27756458</v>
      </c>
      <c r="I26" s="15">
        <f>I7+I8+I9+I10+I11+I12+I13+I14+I15+I16+I17+I18+I19+I20+I21+I22+I23+I24+I25</f>
        <v>28308338</v>
      </c>
      <c r="J26" s="15">
        <f>J7+J8+J9+J10+J11+J12+J13+J14+J15+J16+J17+J18+J19+J20+J21+J22+J23+J24+J25</f>
        <v>20534820</v>
      </c>
    </row>
    <row r="27" spans="1:10" ht="14.25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14.25">
      <c r="A28" s="61" t="s">
        <v>49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4.2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23.25" customHeight="1">
      <c r="A30" s="17" t="s">
        <v>50</v>
      </c>
      <c r="B30" s="17" t="s">
        <v>5</v>
      </c>
      <c r="C30" s="62" t="s">
        <v>6</v>
      </c>
      <c r="D30" s="63"/>
      <c r="E30" s="63"/>
      <c r="F30" s="63"/>
      <c r="G30" s="64"/>
      <c r="H30" s="17" t="s">
        <v>8</v>
      </c>
      <c r="I30" s="17" t="s">
        <v>9</v>
      </c>
      <c r="J30" s="17" t="s">
        <v>10</v>
      </c>
    </row>
    <row r="31" spans="1:10" ht="33" customHeight="1" thickBot="1">
      <c r="A31" s="18" t="s">
        <v>51</v>
      </c>
      <c r="B31" s="19" t="s">
        <v>52</v>
      </c>
      <c r="C31" s="54" t="s">
        <v>12</v>
      </c>
      <c r="D31" s="55"/>
      <c r="E31" s="55"/>
      <c r="F31" s="55"/>
      <c r="G31" s="56"/>
      <c r="H31" s="7">
        <v>474358.25</v>
      </c>
      <c r="I31" s="7">
        <v>879000</v>
      </c>
      <c r="J31" s="20">
        <v>879000</v>
      </c>
    </row>
    <row r="32" spans="1:10" ht="27">
      <c r="A32" s="18" t="s">
        <v>53</v>
      </c>
      <c r="B32" s="12" t="s">
        <v>54</v>
      </c>
      <c r="C32" s="54" t="s">
        <v>14</v>
      </c>
      <c r="D32" s="55"/>
      <c r="E32" s="55"/>
      <c r="F32" s="55"/>
      <c r="G32" s="56"/>
      <c r="H32" s="21">
        <v>8835.62</v>
      </c>
      <c r="I32" s="22">
        <v>62700</v>
      </c>
      <c r="J32" s="22">
        <v>62700</v>
      </c>
    </row>
    <row r="33" spans="1:10" ht="27">
      <c r="A33" s="18" t="s">
        <v>55</v>
      </c>
      <c r="B33" s="12" t="s">
        <v>56</v>
      </c>
      <c r="C33" s="54" t="s">
        <v>57</v>
      </c>
      <c r="D33" s="55"/>
      <c r="E33" s="55"/>
      <c r="F33" s="55"/>
      <c r="G33" s="56"/>
      <c r="H33" s="21">
        <v>147900</v>
      </c>
      <c r="I33" s="22">
        <v>10788</v>
      </c>
      <c r="J33" s="22">
        <v>10788</v>
      </c>
    </row>
    <row r="34" spans="1:10" ht="27">
      <c r="A34" s="18" t="s">
        <v>58</v>
      </c>
      <c r="B34" s="12" t="s">
        <v>17</v>
      </c>
      <c r="C34" s="54" t="s">
        <v>18</v>
      </c>
      <c r="D34" s="55"/>
      <c r="E34" s="55"/>
      <c r="F34" s="55"/>
      <c r="G34" s="56"/>
      <c r="H34" s="21">
        <v>0</v>
      </c>
      <c r="I34" s="22">
        <v>500</v>
      </c>
      <c r="J34" s="22">
        <v>500</v>
      </c>
    </row>
    <row r="35" spans="1:10" ht="27">
      <c r="A35" s="18" t="s">
        <v>59</v>
      </c>
      <c r="B35" s="12" t="s">
        <v>19</v>
      </c>
      <c r="C35" s="54" t="s">
        <v>60</v>
      </c>
      <c r="D35" s="55"/>
      <c r="E35" s="55"/>
      <c r="F35" s="55"/>
      <c r="G35" s="56"/>
      <c r="H35" s="21">
        <v>415842.58</v>
      </c>
      <c r="I35" s="22">
        <v>460200</v>
      </c>
      <c r="J35" s="22">
        <v>0</v>
      </c>
    </row>
    <row r="36" spans="1:10" ht="27">
      <c r="A36" s="18" t="s">
        <v>61</v>
      </c>
      <c r="B36" s="12" t="s">
        <v>21</v>
      </c>
      <c r="C36" s="54" t="s">
        <v>22</v>
      </c>
      <c r="D36" s="55"/>
      <c r="E36" s="55"/>
      <c r="F36" s="55"/>
      <c r="G36" s="56"/>
      <c r="H36" s="21">
        <v>0</v>
      </c>
      <c r="I36" s="22">
        <v>160000</v>
      </c>
      <c r="J36" s="22">
        <v>620200</v>
      </c>
    </row>
    <row r="37" spans="1:10" ht="27">
      <c r="A37" s="18" t="s">
        <v>62</v>
      </c>
      <c r="B37" s="12" t="s">
        <v>23</v>
      </c>
      <c r="C37" s="54" t="s">
        <v>63</v>
      </c>
      <c r="D37" s="55"/>
      <c r="E37" s="55"/>
      <c r="F37" s="55"/>
      <c r="G37" s="56"/>
      <c r="H37" s="21">
        <v>8372016</v>
      </c>
      <c r="I37" s="22">
        <v>0</v>
      </c>
      <c r="J37" s="22">
        <v>0</v>
      </c>
    </row>
    <row r="38" spans="1:10" ht="41.25">
      <c r="A38" s="18" t="s">
        <v>64</v>
      </c>
      <c r="B38" s="12" t="s">
        <v>25</v>
      </c>
      <c r="C38" s="54" t="s">
        <v>26</v>
      </c>
      <c r="D38" s="55"/>
      <c r="E38" s="55"/>
      <c r="F38" s="55"/>
      <c r="G38" s="56"/>
      <c r="H38" s="21">
        <v>200000</v>
      </c>
      <c r="I38" s="22">
        <v>0</v>
      </c>
      <c r="J38" s="22">
        <v>0</v>
      </c>
    </row>
    <row r="39" spans="1:10" ht="27">
      <c r="A39" s="18" t="s">
        <v>65</v>
      </c>
      <c r="B39" s="12" t="s">
        <v>27</v>
      </c>
      <c r="C39" s="54" t="s">
        <v>28</v>
      </c>
      <c r="D39" s="55"/>
      <c r="E39" s="55"/>
      <c r="F39" s="55"/>
      <c r="G39" s="56"/>
      <c r="H39" s="21">
        <v>175000</v>
      </c>
      <c r="I39" s="22">
        <v>0</v>
      </c>
      <c r="J39" s="22">
        <v>0</v>
      </c>
    </row>
    <row r="40" spans="1:10" ht="27">
      <c r="A40" s="18" t="s">
        <v>66</v>
      </c>
      <c r="B40" s="12" t="s">
        <v>29</v>
      </c>
      <c r="C40" s="54" t="s">
        <v>30</v>
      </c>
      <c r="D40" s="55"/>
      <c r="E40" s="55"/>
      <c r="F40" s="55"/>
      <c r="G40" s="56"/>
      <c r="H40" s="21">
        <v>110000</v>
      </c>
      <c r="I40" s="22">
        <v>0</v>
      </c>
      <c r="J40" s="22">
        <v>0</v>
      </c>
    </row>
    <row r="41" spans="1:10" ht="27">
      <c r="A41" s="18" t="s">
        <v>67</v>
      </c>
      <c r="B41" s="12" t="s">
        <v>31</v>
      </c>
      <c r="C41" s="54" t="s">
        <v>32</v>
      </c>
      <c r="D41" s="55"/>
      <c r="E41" s="55"/>
      <c r="F41" s="55"/>
      <c r="G41" s="56"/>
      <c r="H41" s="21">
        <v>105186</v>
      </c>
      <c r="I41" s="22">
        <v>0</v>
      </c>
      <c r="J41" s="22">
        <v>0</v>
      </c>
    </row>
    <row r="42" spans="1:10" ht="27">
      <c r="A42" s="18" t="s">
        <v>68</v>
      </c>
      <c r="B42" s="12" t="s">
        <v>33</v>
      </c>
      <c r="C42" s="54" t="s">
        <v>34</v>
      </c>
      <c r="D42" s="55"/>
      <c r="E42" s="55"/>
      <c r="F42" s="55"/>
      <c r="G42" s="56"/>
      <c r="H42" s="21">
        <v>93381.62</v>
      </c>
      <c r="I42" s="22">
        <v>0</v>
      </c>
      <c r="J42" s="22">
        <v>0</v>
      </c>
    </row>
    <row r="43" spans="1:10" ht="14.25">
      <c r="A43" s="18" t="s">
        <v>69</v>
      </c>
      <c r="B43" s="12" t="s">
        <v>35</v>
      </c>
      <c r="C43" s="54" t="s">
        <v>70</v>
      </c>
      <c r="D43" s="55"/>
      <c r="E43" s="55"/>
      <c r="F43" s="55"/>
      <c r="G43" s="56"/>
      <c r="H43" s="21">
        <v>10788.02</v>
      </c>
      <c r="I43" s="22">
        <v>166712</v>
      </c>
      <c r="J43" s="22">
        <v>166712</v>
      </c>
    </row>
    <row r="44" spans="1:10" ht="27">
      <c r="A44" s="18" t="s">
        <v>71</v>
      </c>
      <c r="B44" s="12" t="s">
        <v>37</v>
      </c>
      <c r="C44" s="54" t="s">
        <v>72</v>
      </c>
      <c r="D44" s="55"/>
      <c r="E44" s="55"/>
      <c r="F44" s="55"/>
      <c r="G44" s="56"/>
      <c r="H44" s="21">
        <v>22500</v>
      </c>
      <c r="I44" s="22">
        <v>46500</v>
      </c>
      <c r="J44" s="22">
        <v>46500</v>
      </c>
    </row>
    <row r="45" spans="1:10" ht="27">
      <c r="A45" s="18" t="s">
        <v>73</v>
      </c>
      <c r="B45" s="12" t="s">
        <v>39</v>
      </c>
      <c r="C45" s="54" t="s">
        <v>74</v>
      </c>
      <c r="D45" s="55"/>
      <c r="E45" s="55"/>
      <c r="F45" s="55"/>
      <c r="G45" s="56"/>
      <c r="H45" s="21">
        <v>834771</v>
      </c>
      <c r="I45" s="22">
        <v>0</v>
      </c>
      <c r="J45" s="22">
        <v>0</v>
      </c>
    </row>
    <row r="46" spans="1:10" ht="27">
      <c r="A46" s="18" t="s">
        <v>75</v>
      </c>
      <c r="B46" s="12" t="s">
        <v>41</v>
      </c>
      <c r="C46" s="54" t="s">
        <v>42</v>
      </c>
      <c r="D46" s="55"/>
      <c r="E46" s="55"/>
      <c r="F46" s="55"/>
      <c r="G46" s="56"/>
      <c r="H46" s="21">
        <v>26000</v>
      </c>
      <c r="I46" s="22">
        <v>0</v>
      </c>
      <c r="J46" s="22">
        <v>0</v>
      </c>
    </row>
    <row r="47" spans="1:10" ht="27">
      <c r="A47" s="18" t="s">
        <v>76</v>
      </c>
      <c r="B47" s="23" t="s">
        <v>43</v>
      </c>
      <c r="C47" s="66" t="s">
        <v>77</v>
      </c>
      <c r="D47" s="67"/>
      <c r="E47" s="67"/>
      <c r="F47" s="67"/>
      <c r="G47" s="68"/>
      <c r="H47" s="24">
        <v>71450</v>
      </c>
      <c r="I47" s="25">
        <v>0</v>
      </c>
      <c r="J47" s="25">
        <v>0</v>
      </c>
    </row>
    <row r="48" spans="1:10" ht="14.25">
      <c r="A48" s="26"/>
      <c r="B48" s="27" t="s">
        <v>78</v>
      </c>
      <c r="C48" s="54"/>
      <c r="D48" s="55"/>
      <c r="E48" s="55"/>
      <c r="F48" s="55"/>
      <c r="G48" s="56"/>
      <c r="H48" s="28">
        <f>H31+H32+H33+H34+H35+H36+H37+H38+H39+H40+H41+H42+H43+H44+H45+H46+H47</f>
        <v>11068029.089999998</v>
      </c>
      <c r="I48" s="28">
        <f>I31+I32+I33+I34+I35+I36+I37+I38+I39+I40+I41+I42+I43+I44+I45+I46+I47</f>
        <v>1786400</v>
      </c>
      <c r="J48" s="28">
        <f>J31+J32+J33+J34+J35+J36+J37+J38+J39+J40+J41+J42+J43+J44+J45+J46+J47</f>
        <v>1786400</v>
      </c>
    </row>
    <row r="49" spans="2:10" ht="15">
      <c r="B49" s="29" t="s">
        <v>79</v>
      </c>
      <c r="H49" s="65" t="s">
        <v>80</v>
      </c>
      <c r="I49" s="65"/>
      <c r="J49" s="65"/>
    </row>
    <row r="50" spans="2:10" ht="15">
      <c r="B50" s="29"/>
      <c r="H50" s="65"/>
      <c r="I50" s="65"/>
      <c r="J50" s="65"/>
    </row>
  </sheetData>
  <sheetProtection/>
  <mergeCells count="50">
    <mergeCell ref="H50:J50"/>
    <mergeCell ref="C44:G44"/>
    <mergeCell ref="C45:G45"/>
    <mergeCell ref="C46:G46"/>
    <mergeCell ref="C47:G47"/>
    <mergeCell ref="C48:G48"/>
    <mergeCell ref="H49:J49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C25:G25"/>
    <mergeCell ref="C26:G26"/>
    <mergeCell ref="A27:J27"/>
    <mergeCell ref="A28:J28"/>
    <mergeCell ref="C30:G30"/>
    <mergeCell ref="C31:G31"/>
    <mergeCell ref="C19:G19"/>
    <mergeCell ref="C20:G20"/>
    <mergeCell ref="C21:G21"/>
    <mergeCell ref="C22:G22"/>
    <mergeCell ref="C23:G23"/>
    <mergeCell ref="C24:G24"/>
    <mergeCell ref="C13:G13"/>
    <mergeCell ref="C14:G14"/>
    <mergeCell ref="C15:G15"/>
    <mergeCell ref="C16:G16"/>
    <mergeCell ref="C17:G17"/>
    <mergeCell ref="C18:G18"/>
    <mergeCell ref="C7:G7"/>
    <mergeCell ref="C8:G8"/>
    <mergeCell ref="C9:G9"/>
    <mergeCell ref="C10:G10"/>
    <mergeCell ref="C11:G11"/>
    <mergeCell ref="C12:G12"/>
    <mergeCell ref="A1:J1"/>
    <mergeCell ref="B2:J2"/>
    <mergeCell ref="B3:J3"/>
    <mergeCell ref="A5:A6"/>
    <mergeCell ref="B5:B6"/>
    <mergeCell ref="C5:G6"/>
    <mergeCell ref="H5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4.28125" style="0" customWidth="1"/>
    <col min="2" max="2" width="24.57421875" style="0" customWidth="1"/>
    <col min="3" max="3" width="19.57421875" style="0" customWidth="1"/>
    <col min="4" max="4" width="11.28125" style="0" customWidth="1"/>
    <col min="5" max="6" width="11.140625" style="0" customWidth="1"/>
  </cols>
  <sheetData>
    <row r="2" spans="1:6" ht="57" customHeight="1">
      <c r="A2" s="31"/>
      <c r="B2" s="73" t="s">
        <v>98</v>
      </c>
      <c r="C2" s="73"/>
      <c r="D2" s="73"/>
      <c r="E2" s="73"/>
      <c r="F2" s="73"/>
    </row>
    <row r="3" spans="1:9" ht="18" customHeight="1">
      <c r="A3" s="31" t="s">
        <v>97</v>
      </c>
      <c r="B3" s="39"/>
      <c r="C3" s="39"/>
      <c r="D3" s="39"/>
      <c r="E3" s="69" t="s">
        <v>130</v>
      </c>
      <c r="F3" s="69"/>
      <c r="G3" s="35"/>
      <c r="H3" s="35"/>
      <c r="I3" s="35"/>
    </row>
    <row r="4" spans="1:6" ht="48" customHeight="1">
      <c r="A4" s="75" t="s">
        <v>128</v>
      </c>
      <c r="B4" s="75"/>
      <c r="C4" s="75"/>
      <c r="D4" s="75"/>
      <c r="E4" s="75"/>
      <c r="F4" s="75"/>
    </row>
    <row r="5" spans="1:6" ht="48" customHeight="1" thickBot="1">
      <c r="A5" s="74" t="s">
        <v>127</v>
      </c>
      <c r="B5" s="74"/>
      <c r="C5" s="74"/>
      <c r="D5" s="74"/>
      <c r="E5" s="74"/>
      <c r="F5" s="74"/>
    </row>
    <row r="6" spans="1:10" ht="77.25" customHeight="1" thickBot="1">
      <c r="A6" s="71"/>
      <c r="B6" s="77" t="s">
        <v>5</v>
      </c>
      <c r="C6" s="77" t="s">
        <v>81</v>
      </c>
      <c r="D6" s="78" t="s">
        <v>82</v>
      </c>
      <c r="E6" s="79"/>
      <c r="F6" s="80"/>
      <c r="H6" s="32"/>
      <c r="I6" s="32"/>
      <c r="J6" s="32"/>
    </row>
    <row r="7" spans="1:10" ht="24" customHeight="1" thickBot="1">
      <c r="A7" s="72"/>
      <c r="B7" s="82"/>
      <c r="C7" s="82"/>
      <c r="D7" s="94" t="s">
        <v>83</v>
      </c>
      <c r="E7" s="94" t="s">
        <v>104</v>
      </c>
      <c r="F7" s="94" t="s">
        <v>105</v>
      </c>
      <c r="H7" s="32"/>
      <c r="I7" s="32"/>
      <c r="J7" s="32"/>
    </row>
    <row r="8" spans="1:10" ht="93" customHeight="1" thickBot="1">
      <c r="A8" s="86" t="s">
        <v>84</v>
      </c>
      <c r="B8" s="87" t="s">
        <v>103</v>
      </c>
      <c r="C8" s="88" t="s">
        <v>106</v>
      </c>
      <c r="D8" s="89">
        <v>1619</v>
      </c>
      <c r="E8" s="90">
        <v>1095.4</v>
      </c>
      <c r="F8" s="90">
        <v>1091.1</v>
      </c>
      <c r="H8" s="37"/>
      <c r="I8" s="37"/>
      <c r="J8" s="37"/>
    </row>
    <row r="9" spans="1:10" ht="63" customHeight="1" thickBot="1">
      <c r="A9" s="86" t="s">
        <v>85</v>
      </c>
      <c r="B9" s="91" t="s">
        <v>113</v>
      </c>
      <c r="C9" s="88" t="s">
        <v>114</v>
      </c>
      <c r="D9" s="89">
        <v>1661.5</v>
      </c>
      <c r="E9" s="92">
        <v>1663</v>
      </c>
      <c r="F9" s="92">
        <v>1670</v>
      </c>
      <c r="H9" s="37"/>
      <c r="I9" s="37"/>
      <c r="J9" s="37"/>
    </row>
    <row r="10" spans="1:6" ht="18">
      <c r="A10" s="34"/>
      <c r="B10" s="84" t="s">
        <v>96</v>
      </c>
      <c r="C10" s="38"/>
      <c r="D10" s="93">
        <f>SUM(D8:D9)</f>
        <v>3280.5</v>
      </c>
      <c r="E10" s="93">
        <f>SUM(E8:E9)</f>
        <v>2758.4</v>
      </c>
      <c r="F10" s="93">
        <f>SUM(F8:F9)</f>
        <v>2761.1</v>
      </c>
    </row>
    <row r="11" ht="12" customHeight="1"/>
    <row r="12" spans="1:6" ht="55.5" customHeight="1" thickBot="1">
      <c r="A12" s="70" t="s">
        <v>129</v>
      </c>
      <c r="B12" s="70"/>
      <c r="C12" s="70"/>
      <c r="D12" s="70"/>
      <c r="E12" s="70"/>
      <c r="F12" s="70"/>
    </row>
    <row r="13" spans="1:6" ht="15.75" thickBot="1">
      <c r="A13" s="76"/>
      <c r="B13" s="77" t="s">
        <v>5</v>
      </c>
      <c r="C13" s="77" t="s">
        <v>81</v>
      </c>
      <c r="D13" s="78" t="s">
        <v>82</v>
      </c>
      <c r="E13" s="79"/>
      <c r="F13" s="80"/>
    </row>
    <row r="14" spans="1:6" ht="15.75" thickBot="1">
      <c r="A14" s="81"/>
      <c r="B14" s="82"/>
      <c r="C14" s="82"/>
      <c r="D14" s="83" t="s">
        <v>83</v>
      </c>
      <c r="E14" s="83" t="s">
        <v>104</v>
      </c>
      <c r="F14" s="83" t="s">
        <v>105</v>
      </c>
    </row>
    <row r="15" spans="1:6" ht="63" thickBot="1">
      <c r="A15" s="33" t="s">
        <v>84</v>
      </c>
      <c r="B15" s="30" t="s">
        <v>99</v>
      </c>
      <c r="C15" s="36" t="s">
        <v>100</v>
      </c>
      <c r="D15" s="89">
        <v>50315</v>
      </c>
      <c r="E15" s="92">
        <v>57661</v>
      </c>
      <c r="F15" s="92">
        <v>66144</v>
      </c>
    </row>
    <row r="16" spans="1:6" ht="63" thickBot="1">
      <c r="A16" s="33" t="s">
        <v>85</v>
      </c>
      <c r="B16" s="30" t="s">
        <v>101</v>
      </c>
      <c r="C16" s="36" t="s">
        <v>102</v>
      </c>
      <c r="D16" s="89">
        <v>529704.8</v>
      </c>
      <c r="E16" s="92">
        <v>540302.9</v>
      </c>
      <c r="F16" s="92">
        <v>537785</v>
      </c>
    </row>
    <row r="17" spans="1:6" ht="78" thickBot="1">
      <c r="A17" s="33" t="s">
        <v>86</v>
      </c>
      <c r="B17" s="85" t="s">
        <v>109</v>
      </c>
      <c r="C17" s="36" t="s">
        <v>107</v>
      </c>
      <c r="D17" s="89">
        <v>1700</v>
      </c>
      <c r="E17" s="90">
        <v>1700</v>
      </c>
      <c r="F17" s="90">
        <v>0</v>
      </c>
    </row>
    <row r="18" spans="1:6" ht="64.5" customHeight="1" thickBot="1">
      <c r="A18" s="33" t="s">
        <v>87</v>
      </c>
      <c r="B18" s="30" t="s">
        <v>108</v>
      </c>
      <c r="C18" s="36" t="s">
        <v>110</v>
      </c>
      <c r="D18" s="95">
        <v>290</v>
      </c>
      <c r="E18" s="90">
        <v>300</v>
      </c>
      <c r="F18" s="90">
        <v>0</v>
      </c>
    </row>
    <row r="19" spans="1:6" ht="63" thickBot="1">
      <c r="A19" s="33" t="s">
        <v>88</v>
      </c>
      <c r="B19" s="30" t="s">
        <v>111</v>
      </c>
      <c r="C19" s="36" t="s">
        <v>112</v>
      </c>
      <c r="D19" s="89">
        <v>2738</v>
      </c>
      <c r="E19" s="90">
        <v>1550</v>
      </c>
      <c r="F19" s="90">
        <v>2195</v>
      </c>
    </row>
    <row r="20" spans="1:6" ht="63" thickBot="1">
      <c r="A20" s="33" t="s">
        <v>89</v>
      </c>
      <c r="B20" s="30" t="s">
        <v>115</v>
      </c>
      <c r="C20" s="36" t="s">
        <v>116</v>
      </c>
      <c r="D20" s="89">
        <v>1736.5</v>
      </c>
      <c r="E20" s="92">
        <v>1826.5</v>
      </c>
      <c r="F20" s="90">
        <v>0</v>
      </c>
    </row>
    <row r="21" spans="1:6" ht="63" thickBot="1">
      <c r="A21" s="33" t="s">
        <v>90</v>
      </c>
      <c r="B21" s="30" t="s">
        <v>117</v>
      </c>
      <c r="C21" s="36" t="s">
        <v>118</v>
      </c>
      <c r="D21" s="89">
        <v>1000</v>
      </c>
      <c r="E21" s="90">
        <v>0</v>
      </c>
      <c r="F21" s="90">
        <v>0</v>
      </c>
    </row>
    <row r="22" spans="1:6" ht="93.75" thickBot="1">
      <c r="A22" s="33" t="s">
        <v>91</v>
      </c>
      <c r="B22" s="30" t="s">
        <v>119</v>
      </c>
      <c r="C22" s="36" t="s">
        <v>120</v>
      </c>
      <c r="D22" s="95">
        <v>0</v>
      </c>
      <c r="E22" s="90">
        <v>100</v>
      </c>
      <c r="F22" s="90">
        <v>100</v>
      </c>
    </row>
    <row r="23" spans="1:6" ht="63" thickBot="1">
      <c r="A23" s="33" t="s">
        <v>92</v>
      </c>
      <c r="B23" s="30" t="s">
        <v>121</v>
      </c>
      <c r="C23" s="36" t="s">
        <v>122</v>
      </c>
      <c r="D23" s="95">
        <v>100</v>
      </c>
      <c r="E23" s="90">
        <v>0</v>
      </c>
      <c r="F23" s="90">
        <v>0</v>
      </c>
    </row>
    <row r="24" spans="1:6" ht="63" thickBot="1">
      <c r="A24" s="33" t="s">
        <v>93</v>
      </c>
      <c r="B24" s="30" t="s">
        <v>123</v>
      </c>
      <c r="C24" s="36" t="s">
        <v>124</v>
      </c>
      <c r="D24" s="95">
        <v>60</v>
      </c>
      <c r="E24" s="90">
        <v>0</v>
      </c>
      <c r="F24" s="90">
        <v>0</v>
      </c>
    </row>
    <row r="25" spans="1:6" ht="141" thickBot="1">
      <c r="A25" s="33" t="s">
        <v>94</v>
      </c>
      <c r="B25" s="30" t="s">
        <v>125</v>
      </c>
      <c r="C25" s="36" t="s">
        <v>126</v>
      </c>
      <c r="D25" s="95">
        <v>100</v>
      </c>
      <c r="E25" s="90">
        <v>700</v>
      </c>
      <c r="F25" s="90">
        <v>100</v>
      </c>
    </row>
    <row r="26" spans="1:6" s="98" customFormat="1" ht="15">
      <c r="A26" s="97"/>
      <c r="B26" s="96" t="s">
        <v>95</v>
      </c>
      <c r="C26" s="97"/>
      <c r="D26" s="93">
        <f>SUM(D15:D25)</f>
        <v>587744.3</v>
      </c>
      <c r="E26" s="93">
        <f>SUM(E15:E25)</f>
        <v>604140.4</v>
      </c>
      <c r="F26" s="93">
        <f>SUM(F15:F25)</f>
        <v>606324</v>
      </c>
    </row>
  </sheetData>
  <sheetProtection/>
  <mergeCells count="13">
    <mergeCell ref="A6:A7"/>
    <mergeCell ref="B2:F2"/>
    <mergeCell ref="A5:F5"/>
    <mergeCell ref="A4:F4"/>
    <mergeCell ref="B6:B7"/>
    <mergeCell ref="C6:C7"/>
    <mergeCell ref="D6:F6"/>
    <mergeCell ref="B13:B14"/>
    <mergeCell ref="C13:C14"/>
    <mergeCell ref="D13:F13"/>
    <mergeCell ref="E3:F3"/>
    <mergeCell ref="A12:F12"/>
    <mergeCell ref="A13:A14"/>
  </mergeCells>
  <printOptions/>
  <pageMargins left="0.7086614173228347" right="0" top="0.7480314960629921" bottom="0.15748031496062992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2015-01-09T08:44:44Z</dcterms:modified>
  <cp:category/>
  <cp:version/>
  <cp:contentType/>
  <cp:contentStatus/>
</cp:coreProperties>
</file>